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ndrup1682" sheetId="1" r:id="rId1"/>
  </sheets>
  <definedNames/>
  <calcPr fullCalcOnLoad="1"/>
</workbook>
</file>

<file path=xl/sharedStrings.xml><?xml version="1.0" encoding="utf-8"?>
<sst xmlns="http://schemas.openxmlformats.org/spreadsheetml/2006/main" count="192" uniqueCount="70">
  <si>
    <t>Summa</t>
  </si>
  <si>
    <t>Forskel</t>
  </si>
  <si>
    <t>Jordens egenskab</t>
  </si>
  <si>
    <t>brug og sæd</t>
  </si>
  <si>
    <t>Agrenes</t>
  </si>
  <si>
    <t>nummer</t>
  </si>
  <si>
    <t>Agrenes indhold</t>
  </si>
  <si>
    <t>navn</t>
  </si>
  <si>
    <t>Bondens</t>
  </si>
  <si>
    <t>Gård</t>
  </si>
  <si>
    <t>no.</t>
  </si>
  <si>
    <t>Bred</t>
  </si>
  <si>
    <t>Lang</t>
  </si>
  <si>
    <t>Sande</t>
  </si>
  <si>
    <t>kvadratalen</t>
  </si>
  <si>
    <t>Bogførte</t>
  </si>
  <si>
    <t>Markbogen af (udateret) 1682 for Endrup by udviser for denne by på Hørsholm len, Asminderød sogn:</t>
  </si>
  <si>
    <t>Tilhører Hendes Dronningl. Majest. Enkedronning Sophia Amalia og består udi 9 gårde, hvilke beboes af efterskrevne mænd n.</t>
  </si>
  <si>
    <t xml:space="preserve">No.1 Hans Andersen </t>
  </si>
  <si>
    <t>no. 2 Rasmus Andersen</t>
  </si>
  <si>
    <t>no. 3 Hendrich Jensen</t>
  </si>
  <si>
    <t>no. 4 Peder Hansen</t>
  </si>
  <si>
    <t>no. 5 Hans Nielsen</t>
  </si>
  <si>
    <t>no. 7 Olle Jensen</t>
  </si>
  <si>
    <t>no. 8 Frands Hansen</t>
  </si>
  <si>
    <t>no.9 Niels Clemmendsen</t>
  </si>
  <si>
    <t>no. 6 Jørgen Mauritsen</t>
  </si>
  <si>
    <t>Bemeldte bye haver 3de wange, hvoraf én årligt til fælled udeligger, n.</t>
  </si>
  <si>
    <t>No. 1 Kircke Wangen - i år rug wang</t>
  </si>
  <si>
    <t>no. 3 Holme Wangen - fælled</t>
  </si>
  <si>
    <t>no. 2 Siøe Wangen - i år byg wang</t>
  </si>
  <si>
    <t>Skovsparter bliver dennem mesten udi deres egne wange med forvalterens bevilling udvist.</t>
  </si>
  <si>
    <t>Gierdsel og dertil behørige staver haver de nok udi deres egne wange.</t>
  </si>
  <si>
    <t>Samme wangis beskaffenhed findes udi forretningen ved mål og taxt samt anden beskrivning rigtig specificeret.</t>
  </si>
  <si>
    <t xml:space="preserve">Tørvemoser findes 3de, hvilke udi Kircke- og Holme Wangenes forretning findes specificeret. </t>
  </si>
  <si>
    <t>Lader male udi Esrums Mølle og undertiden udi SteenHolts Mølle.</t>
  </si>
  <si>
    <t>Ingen fiskeri.</t>
  </si>
  <si>
    <t>Et holtshus stående på Hans Andersens kålhave og beboes af Mogens Pedersen giver årlig hold 24 skilling.</t>
  </si>
  <si>
    <t>Den første vang  Wang Kircke Wangen</t>
  </si>
  <si>
    <t>strækker sig sønden og nord, ligger med den østre side til Høyelts Skov, med den vestre til Esse Sø, med den søndre</t>
  </si>
  <si>
    <t>til Østrups wang og med den nordre til nyen, begyndt ved den søndre side af tofterne, består udi 37 åse og dele:</t>
  </si>
  <si>
    <t>1.1 Tofterne</t>
  </si>
  <si>
    <t>består udi 3 agre:</t>
  </si>
  <si>
    <t>strækker sig sønden og nord, ligger imellem KremmerBacken og KongeVejen, begyndt ved den nordre ende af wangeledet,</t>
  </si>
  <si>
    <t>Sås 2, hviler 1 år</t>
  </si>
  <si>
    <t>ler og muld</t>
  </si>
  <si>
    <t>god bygjord</t>
  </si>
  <si>
    <t>Olle Jensen</t>
  </si>
  <si>
    <t>Frands Hansen</t>
  </si>
  <si>
    <t>summa</t>
  </si>
  <si>
    <t>1.2 Kremmer Backen</t>
  </si>
  <si>
    <t>strækker sig øster og vester, ligger imellem hegnets gærde og Magle Agre, begyndt udi den vestre ende af Magle Agre,</t>
  </si>
  <si>
    <t>1, 2, 3</t>
  </si>
  <si>
    <t>Hans Andersen</t>
  </si>
  <si>
    <t>1.3 Hampe Stolene</t>
  </si>
  <si>
    <t>strækker sig øster og vester, ligger imellem vangeleddet og Kremmer Backe, begyndt udi den vestre ende af Kremmer Backe,</t>
  </si>
  <si>
    <t>består udi 9 agre:</t>
  </si>
  <si>
    <t>Hendrick Jensen</t>
  </si>
  <si>
    <t>Rasmus Andersen</t>
  </si>
  <si>
    <t>hans Andersen</t>
  </si>
  <si>
    <t>Jørgen Mouritsen</t>
  </si>
  <si>
    <t>Niels Clemmendsen</t>
  </si>
  <si>
    <t>1.4 Boune Aasen</t>
  </si>
  <si>
    <t>strækker sig øster og vester, ligger imellem Hsampe Støckerne og Arme Høys Agre, begyndt udi den vestre ende af Hampe Stk.,</t>
  </si>
  <si>
    <t>består udi 11 agre:</t>
  </si>
  <si>
    <t>Hans Nielsen</t>
  </si>
  <si>
    <t>Peder Hansen</t>
  </si>
  <si>
    <t xml:space="preserve">1.5 Storre Ammerre Høys Agre </t>
  </si>
  <si>
    <t>strækker sig sønder og nord, ligger imellem Lille Ammerre Høys Agre og Magle Agre, begyndt ved den nordre ende af Lille</t>
  </si>
  <si>
    <t>Ammerre Høy, består udi 12 agre: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</si>
</sst>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mm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1" xfId="0" applyFont="1" applyBorder="1" applyAlignment="1">
      <alignment/>
    </xf>
    <xf numFmtId="1" fontId="4" fillId="0" borderId="4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workbookViewId="0" topLeftCell="A89">
      <selection activeCell="E102" sqref="E102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20.7109375" style="0" customWidth="1"/>
    <col min="4" max="7" width="6.7109375" style="0" customWidth="1"/>
    <col min="8" max="17" width="10.7109375" style="0" customWidth="1"/>
  </cols>
  <sheetData>
    <row r="1" spans="1:14" ht="13.5" thickBot="1">
      <c r="A1" s="42" t="s">
        <v>16</v>
      </c>
      <c r="B1" s="43"/>
      <c r="C1" s="10"/>
      <c r="D1" s="10"/>
      <c r="E1" s="10"/>
      <c r="F1" s="10"/>
      <c r="G1" s="10"/>
      <c r="H1" s="10"/>
      <c r="I1" s="11"/>
      <c r="J1" s="4"/>
      <c r="K1" s="1"/>
      <c r="L1" s="1"/>
      <c r="M1" s="1"/>
      <c r="N1" s="1"/>
    </row>
    <row r="2" spans="1:14" ht="13.5" thickBot="1">
      <c r="A2" s="4"/>
      <c r="B2" s="29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3" spans="1:14" ht="12.75">
      <c r="A3" s="12" t="s">
        <v>17</v>
      </c>
      <c r="B3" s="21"/>
      <c r="C3" s="13"/>
      <c r="D3" s="13"/>
      <c r="E3" s="13"/>
      <c r="F3" s="13"/>
      <c r="G3" s="13"/>
      <c r="H3" s="13"/>
      <c r="I3" s="14"/>
      <c r="J3" s="4"/>
      <c r="K3" s="1"/>
      <c r="L3" s="1"/>
      <c r="M3" s="1"/>
      <c r="N3" s="1"/>
    </row>
    <row r="4" spans="1:14" ht="12.75">
      <c r="A4" s="15" t="s">
        <v>18</v>
      </c>
      <c r="B4" s="29"/>
      <c r="C4" s="4"/>
      <c r="D4" s="4"/>
      <c r="E4" s="4"/>
      <c r="F4" s="4"/>
      <c r="G4" s="4"/>
      <c r="H4" s="4"/>
      <c r="I4" s="16"/>
      <c r="J4" s="4"/>
      <c r="K4" s="1"/>
      <c r="L4" s="1"/>
      <c r="M4" s="1"/>
      <c r="N4" s="1"/>
    </row>
    <row r="5" spans="1:14" ht="12.75">
      <c r="A5" s="15" t="s">
        <v>19</v>
      </c>
      <c r="B5" s="29"/>
      <c r="C5" s="4"/>
      <c r="D5" s="4"/>
      <c r="E5" s="4"/>
      <c r="F5" s="4"/>
      <c r="G5" s="4"/>
      <c r="H5" s="4"/>
      <c r="I5" s="16"/>
      <c r="J5" s="4"/>
      <c r="K5" s="1"/>
      <c r="L5" s="1"/>
      <c r="M5" s="1"/>
      <c r="N5" s="1"/>
    </row>
    <row r="6" spans="1:14" ht="12.75">
      <c r="A6" s="15" t="s">
        <v>20</v>
      </c>
      <c r="B6" s="29"/>
      <c r="C6" s="4"/>
      <c r="D6" s="4"/>
      <c r="E6" s="4"/>
      <c r="F6" s="4"/>
      <c r="G6" s="4"/>
      <c r="H6" s="4"/>
      <c r="I6" s="16"/>
      <c r="J6" s="4"/>
      <c r="K6" s="1"/>
      <c r="L6" s="1"/>
      <c r="M6" s="1"/>
      <c r="N6" s="1"/>
    </row>
    <row r="7" spans="1:14" ht="12.75">
      <c r="A7" s="15" t="s">
        <v>21</v>
      </c>
      <c r="B7" s="29"/>
      <c r="C7" s="4"/>
      <c r="D7" s="4"/>
      <c r="E7" s="4"/>
      <c r="F7" s="4"/>
      <c r="G7" s="4"/>
      <c r="H7" s="4"/>
      <c r="I7" s="16"/>
      <c r="J7" s="4"/>
      <c r="K7" s="1"/>
      <c r="L7" s="1"/>
      <c r="M7" s="1"/>
      <c r="N7" s="1"/>
    </row>
    <row r="8" spans="1:14" ht="12.75">
      <c r="A8" s="15" t="s">
        <v>22</v>
      </c>
      <c r="B8" s="29"/>
      <c r="C8" s="4"/>
      <c r="D8" s="4"/>
      <c r="E8" s="4"/>
      <c r="F8" s="4"/>
      <c r="G8" s="4"/>
      <c r="H8" s="4"/>
      <c r="I8" s="16"/>
      <c r="J8" s="4"/>
      <c r="K8" s="1"/>
      <c r="L8" s="1"/>
      <c r="M8" s="1"/>
      <c r="N8" s="1"/>
    </row>
    <row r="9" spans="1:14" ht="12.75">
      <c r="A9" s="15" t="s">
        <v>26</v>
      </c>
      <c r="B9" s="29"/>
      <c r="C9" s="4"/>
      <c r="D9" s="4"/>
      <c r="E9" s="4"/>
      <c r="F9" s="4"/>
      <c r="G9" s="4"/>
      <c r="H9" s="4"/>
      <c r="I9" s="16"/>
      <c r="J9" s="4"/>
      <c r="K9" s="1"/>
      <c r="L9" s="1"/>
      <c r="M9" s="1"/>
      <c r="N9" s="1"/>
    </row>
    <row r="10" spans="1:14" ht="12.75">
      <c r="A10" s="15" t="s">
        <v>23</v>
      </c>
      <c r="B10" s="29"/>
      <c r="C10" s="4"/>
      <c r="D10" s="4"/>
      <c r="E10" s="4"/>
      <c r="F10" s="4"/>
      <c r="G10" s="4"/>
      <c r="H10" s="4"/>
      <c r="I10" s="16"/>
      <c r="J10" s="4"/>
      <c r="K10" s="1"/>
      <c r="L10" s="1"/>
      <c r="M10" s="1"/>
      <c r="N10" s="1"/>
    </row>
    <row r="11" spans="1:14" ht="12.75">
      <c r="A11" s="15" t="s">
        <v>24</v>
      </c>
      <c r="B11" s="29"/>
      <c r="C11" s="4"/>
      <c r="D11" s="4"/>
      <c r="E11" s="4"/>
      <c r="F11" s="4"/>
      <c r="G11" s="4"/>
      <c r="H11" s="4"/>
      <c r="I11" s="16"/>
      <c r="J11" s="4"/>
      <c r="K11" s="1"/>
      <c r="L11" s="1"/>
      <c r="M11" s="1"/>
      <c r="N11" s="1"/>
    </row>
    <row r="12" spans="1:14" ht="12.75">
      <c r="A12" s="15" t="s">
        <v>25</v>
      </c>
      <c r="B12" s="29"/>
      <c r="C12" s="4"/>
      <c r="D12" s="4"/>
      <c r="E12" s="4"/>
      <c r="F12" s="4"/>
      <c r="G12" s="4"/>
      <c r="H12" s="4"/>
      <c r="I12" s="16"/>
      <c r="J12" s="4"/>
      <c r="K12" s="1"/>
      <c r="L12" s="1"/>
      <c r="M12" s="1"/>
      <c r="N12" s="1"/>
    </row>
    <row r="13" spans="1:14" ht="12.75">
      <c r="A13" s="15"/>
      <c r="B13" s="29"/>
      <c r="C13" s="4"/>
      <c r="D13" s="4"/>
      <c r="E13" s="4"/>
      <c r="F13" s="4"/>
      <c r="G13" s="4"/>
      <c r="H13" s="4"/>
      <c r="I13" s="16"/>
      <c r="J13" s="4"/>
      <c r="K13" s="1"/>
      <c r="L13" s="1"/>
      <c r="M13" s="1"/>
      <c r="N13" s="1"/>
    </row>
    <row r="14" spans="1:14" ht="12.75">
      <c r="A14" s="15" t="s">
        <v>27</v>
      </c>
      <c r="B14" s="29"/>
      <c r="C14" s="4"/>
      <c r="D14" s="4"/>
      <c r="E14" s="4"/>
      <c r="F14" s="4"/>
      <c r="G14" s="4"/>
      <c r="H14" s="4"/>
      <c r="I14" s="16"/>
      <c r="J14" s="4"/>
      <c r="K14" s="1"/>
      <c r="L14" s="1"/>
      <c r="M14" s="1"/>
      <c r="N14" s="1"/>
    </row>
    <row r="15" spans="1:14" ht="12.75">
      <c r="A15" s="15" t="s">
        <v>28</v>
      </c>
      <c r="B15" s="29"/>
      <c r="C15" s="4"/>
      <c r="D15" s="4"/>
      <c r="E15" s="4"/>
      <c r="F15" s="4"/>
      <c r="G15" s="4"/>
      <c r="H15" s="4"/>
      <c r="I15" s="16"/>
      <c r="J15" s="1"/>
      <c r="K15" s="1"/>
      <c r="L15" s="1"/>
      <c r="M15" s="1"/>
      <c r="N15" s="1"/>
    </row>
    <row r="16" spans="1:14" ht="12.75">
      <c r="A16" s="15" t="s">
        <v>30</v>
      </c>
      <c r="B16" s="29"/>
      <c r="C16" s="4"/>
      <c r="D16" s="4"/>
      <c r="E16" s="4"/>
      <c r="F16" s="4"/>
      <c r="G16" s="4"/>
      <c r="H16" s="4"/>
      <c r="I16" s="16"/>
      <c r="J16" s="1"/>
      <c r="K16" s="1"/>
      <c r="L16" s="1"/>
      <c r="M16" s="1"/>
      <c r="N16" s="1"/>
    </row>
    <row r="17" spans="1:14" ht="12.75">
      <c r="A17" s="15" t="s">
        <v>29</v>
      </c>
      <c r="B17" s="29"/>
      <c r="C17" s="4"/>
      <c r="D17" s="4"/>
      <c r="E17" s="4"/>
      <c r="F17" s="4"/>
      <c r="G17" s="4"/>
      <c r="H17" s="4"/>
      <c r="I17" s="16"/>
      <c r="J17" s="1"/>
      <c r="K17" s="1"/>
      <c r="L17" s="1"/>
      <c r="M17" s="1"/>
      <c r="N17" s="1"/>
    </row>
    <row r="18" spans="1:14" ht="12.75">
      <c r="A18" s="15"/>
      <c r="B18" s="29"/>
      <c r="C18" s="4"/>
      <c r="D18" s="4"/>
      <c r="E18" s="4"/>
      <c r="F18" s="4"/>
      <c r="G18" s="4"/>
      <c r="H18" s="4"/>
      <c r="I18" s="16"/>
      <c r="J18" s="1"/>
      <c r="K18" s="1"/>
      <c r="L18" s="1"/>
      <c r="M18" s="1"/>
      <c r="N18" s="1"/>
    </row>
    <row r="19" spans="1:14" ht="12.75">
      <c r="A19" s="15" t="s">
        <v>33</v>
      </c>
      <c r="B19" s="29"/>
      <c r="C19" s="4"/>
      <c r="D19" s="4"/>
      <c r="E19" s="4"/>
      <c r="F19" s="4"/>
      <c r="G19" s="4"/>
      <c r="H19" s="4"/>
      <c r="I19" s="16"/>
      <c r="J19" s="1"/>
      <c r="K19" s="1"/>
      <c r="L19" s="1"/>
      <c r="M19" s="1"/>
      <c r="N19" s="1"/>
    </row>
    <row r="20" spans="1:14" ht="12.75">
      <c r="A20" s="15"/>
      <c r="B20" s="29"/>
      <c r="C20" s="4"/>
      <c r="D20" s="4"/>
      <c r="E20" s="4"/>
      <c r="F20" s="4"/>
      <c r="G20" s="4"/>
      <c r="H20" s="4"/>
      <c r="I20" s="16"/>
      <c r="J20" s="1"/>
      <c r="K20" s="1"/>
      <c r="L20" s="1"/>
      <c r="M20" s="1"/>
      <c r="N20" s="1"/>
    </row>
    <row r="21" spans="1:14" ht="12.75">
      <c r="A21" s="15" t="s">
        <v>31</v>
      </c>
      <c r="B21" s="29"/>
      <c r="C21" s="4"/>
      <c r="D21" s="4"/>
      <c r="E21" s="4"/>
      <c r="F21" s="4"/>
      <c r="G21" s="4"/>
      <c r="H21" s="4"/>
      <c r="I21" s="16"/>
      <c r="J21" s="1"/>
      <c r="K21" s="1"/>
      <c r="L21" s="1"/>
      <c r="M21" s="1"/>
      <c r="N21" s="1"/>
    </row>
    <row r="22" spans="1:14" ht="12.75">
      <c r="A22" s="15"/>
      <c r="B22" s="29"/>
      <c r="C22" s="4"/>
      <c r="D22" s="4"/>
      <c r="E22" s="4"/>
      <c r="F22" s="4"/>
      <c r="G22" s="4"/>
      <c r="H22" s="4"/>
      <c r="I22" s="16"/>
      <c r="J22" s="1"/>
      <c r="K22" s="1"/>
      <c r="L22" s="1"/>
      <c r="M22" s="1"/>
      <c r="N22" s="1"/>
    </row>
    <row r="23" spans="1:14" ht="12.75">
      <c r="A23" s="15" t="s">
        <v>32</v>
      </c>
      <c r="B23" s="29"/>
      <c r="C23" s="4"/>
      <c r="D23" s="4"/>
      <c r="E23" s="4"/>
      <c r="F23" s="4"/>
      <c r="G23" s="4"/>
      <c r="H23" s="4"/>
      <c r="I23" s="16"/>
      <c r="J23" s="1"/>
      <c r="K23" s="1"/>
      <c r="L23" s="1"/>
      <c r="M23" s="1"/>
      <c r="N23" s="1"/>
    </row>
    <row r="24" spans="1:14" ht="12.75">
      <c r="A24" s="15"/>
      <c r="B24" s="29"/>
      <c r="C24" s="4"/>
      <c r="D24" s="4"/>
      <c r="E24" s="4"/>
      <c r="F24" s="4"/>
      <c r="G24" s="4"/>
      <c r="H24" s="4"/>
      <c r="I24" s="16"/>
      <c r="J24" s="1"/>
      <c r="K24" s="1"/>
      <c r="L24" s="1"/>
      <c r="M24" s="1"/>
      <c r="N24" s="1"/>
    </row>
    <row r="25" spans="1:14" ht="12.75">
      <c r="A25" s="15" t="s">
        <v>34</v>
      </c>
      <c r="B25" s="29"/>
      <c r="C25" s="4"/>
      <c r="D25" s="4"/>
      <c r="E25" s="4"/>
      <c r="F25" s="4"/>
      <c r="G25" s="4"/>
      <c r="H25" s="4"/>
      <c r="I25" s="16"/>
      <c r="J25" s="1"/>
      <c r="K25" s="1"/>
      <c r="L25" s="1"/>
      <c r="M25" s="1"/>
      <c r="N25" s="1"/>
    </row>
    <row r="26" spans="1:14" ht="12.75">
      <c r="A26" s="15"/>
      <c r="B26" s="29"/>
      <c r="C26" s="4"/>
      <c r="D26" s="4"/>
      <c r="E26" s="4"/>
      <c r="F26" s="4"/>
      <c r="G26" s="4"/>
      <c r="H26" s="4"/>
      <c r="I26" s="16"/>
      <c r="J26" s="1"/>
      <c r="K26" s="1"/>
      <c r="L26" s="1"/>
      <c r="M26" s="1"/>
      <c r="N26" s="1"/>
    </row>
    <row r="27" spans="1:14" ht="12.75">
      <c r="A27" s="15" t="s">
        <v>35</v>
      </c>
      <c r="B27" s="29"/>
      <c r="C27" s="4"/>
      <c r="D27" s="4"/>
      <c r="E27" s="4"/>
      <c r="F27" s="4"/>
      <c r="G27" s="4"/>
      <c r="H27" s="4"/>
      <c r="I27" s="16"/>
      <c r="J27" s="1"/>
      <c r="K27" s="1"/>
      <c r="L27" s="1"/>
      <c r="M27" s="1"/>
      <c r="N27" s="1"/>
    </row>
    <row r="28" spans="1:14" ht="12.75">
      <c r="A28" s="15"/>
      <c r="B28" s="29"/>
      <c r="C28" s="4"/>
      <c r="D28" s="4"/>
      <c r="E28" s="4"/>
      <c r="F28" s="4"/>
      <c r="G28" s="4"/>
      <c r="H28" s="4"/>
      <c r="I28" s="16"/>
      <c r="J28" s="1"/>
      <c r="K28" s="1"/>
      <c r="L28" s="1"/>
      <c r="M28" s="1"/>
      <c r="N28" s="1"/>
    </row>
    <row r="29" spans="1:14" ht="12.75">
      <c r="A29" s="15" t="s">
        <v>36</v>
      </c>
      <c r="B29" s="29"/>
      <c r="C29" s="4"/>
      <c r="D29" s="4"/>
      <c r="E29" s="4"/>
      <c r="F29" s="4"/>
      <c r="G29" s="4"/>
      <c r="H29" s="4"/>
      <c r="I29" s="16"/>
      <c r="J29" s="1"/>
      <c r="K29" s="1"/>
      <c r="L29" s="1"/>
      <c r="M29" s="1"/>
      <c r="N29" s="1"/>
    </row>
    <row r="30" spans="1:14" ht="12.75">
      <c r="A30" s="15"/>
      <c r="B30" s="29"/>
      <c r="C30" s="4"/>
      <c r="D30" s="4"/>
      <c r="E30" s="4"/>
      <c r="F30" s="4"/>
      <c r="G30" s="4"/>
      <c r="H30" s="4"/>
      <c r="I30" s="16"/>
      <c r="J30" s="1"/>
      <c r="K30" s="1"/>
      <c r="L30" s="1"/>
      <c r="M30" s="1"/>
      <c r="N30" s="1"/>
    </row>
    <row r="31" spans="1:14" ht="12.75">
      <c r="A31" s="15" t="s">
        <v>37</v>
      </c>
      <c r="B31" s="29"/>
      <c r="C31" s="4"/>
      <c r="D31" s="4"/>
      <c r="E31" s="4"/>
      <c r="F31" s="4"/>
      <c r="G31" s="4"/>
      <c r="H31" s="4"/>
      <c r="I31" s="16"/>
      <c r="J31" s="1"/>
      <c r="K31" s="1"/>
      <c r="L31" s="1"/>
      <c r="M31" s="1"/>
      <c r="N31" s="1"/>
    </row>
    <row r="32" spans="1:14" ht="13.5" thickBot="1">
      <c r="A32" s="17"/>
      <c r="B32" s="23"/>
      <c r="C32" s="18"/>
      <c r="D32" s="24"/>
      <c r="E32" s="24"/>
      <c r="F32" s="24"/>
      <c r="G32" s="24"/>
      <c r="H32" s="24"/>
      <c r="I32" s="19"/>
      <c r="J32" s="1"/>
      <c r="K32" s="1"/>
      <c r="L32" s="1"/>
      <c r="M32" s="1"/>
      <c r="N32" s="1"/>
    </row>
    <row r="33" spans="1:14" ht="12.75">
      <c r="A33" s="1"/>
      <c r="B33" s="20"/>
      <c r="C33" s="1"/>
      <c r="D33" s="1"/>
      <c r="E33" s="1"/>
      <c r="F33" s="2"/>
      <c r="G33" s="2"/>
      <c r="H33" s="2"/>
      <c r="I33" s="1"/>
      <c r="J33" s="1"/>
      <c r="K33" s="1"/>
      <c r="L33" s="1"/>
      <c r="M33" s="1"/>
      <c r="N33" s="1"/>
    </row>
    <row r="34" spans="1:14" ht="12.75">
      <c r="A34" s="6" t="s">
        <v>38</v>
      </c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 t="s">
        <v>39</v>
      </c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 t="s">
        <v>40</v>
      </c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6" t="s">
        <v>41</v>
      </c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43</v>
      </c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 thickBot="1">
      <c r="A40" s="1" t="s">
        <v>42</v>
      </c>
      <c r="B40" s="2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7" ht="13.5" thickBot="1">
      <c r="A41" s="12" t="s">
        <v>2</v>
      </c>
      <c r="B41" s="13" t="s">
        <v>9</v>
      </c>
      <c r="C41" s="13" t="s">
        <v>8</v>
      </c>
      <c r="D41" s="22" t="s">
        <v>4</v>
      </c>
      <c r="E41" s="13"/>
      <c r="F41" s="13" t="s">
        <v>6</v>
      </c>
      <c r="G41" s="13"/>
      <c r="H41" s="26" t="s">
        <v>15</v>
      </c>
      <c r="I41" s="27" t="s">
        <v>13</v>
      </c>
      <c r="J41" s="1"/>
      <c r="K41" s="41"/>
      <c r="L41" s="8"/>
      <c r="M41" s="8"/>
      <c r="N41" s="8"/>
      <c r="O41" s="8"/>
      <c r="P41" s="8"/>
      <c r="Q41" s="9"/>
    </row>
    <row r="42" spans="1:14" ht="13.5" thickBot="1">
      <c r="A42" s="17" t="s">
        <v>3</v>
      </c>
      <c r="B42" s="18" t="s">
        <v>10</v>
      </c>
      <c r="C42" s="18" t="s">
        <v>7</v>
      </c>
      <c r="D42" s="24" t="s">
        <v>5</v>
      </c>
      <c r="E42" s="24" t="s">
        <v>11</v>
      </c>
      <c r="F42" s="24" t="s">
        <v>12</v>
      </c>
      <c r="G42" s="24" t="s">
        <v>11</v>
      </c>
      <c r="H42" s="25" t="s">
        <v>14</v>
      </c>
      <c r="I42" s="28" t="s">
        <v>14</v>
      </c>
      <c r="J42" s="7" t="s">
        <v>1</v>
      </c>
      <c r="K42" s="1"/>
      <c r="L42" s="1"/>
      <c r="M42" s="1"/>
      <c r="N42" s="1"/>
    </row>
    <row r="43" spans="1:14" ht="12.75">
      <c r="A43" s="12" t="s">
        <v>44</v>
      </c>
      <c r="B43" s="31">
        <v>7</v>
      </c>
      <c r="C43" s="13" t="s">
        <v>47</v>
      </c>
      <c r="D43" s="22">
        <v>1</v>
      </c>
      <c r="E43" s="22">
        <v>39.5</v>
      </c>
      <c r="F43" s="22">
        <v>111</v>
      </c>
      <c r="G43" s="22">
        <v>42.5</v>
      </c>
      <c r="H43" s="32">
        <v>4551</v>
      </c>
      <c r="I43" s="33">
        <f>(E43+G43)/2*F43</f>
        <v>4551</v>
      </c>
      <c r="J43" s="30">
        <f>H43-I43</f>
        <v>0</v>
      </c>
      <c r="K43" s="1"/>
      <c r="L43" s="1"/>
      <c r="M43" s="1"/>
      <c r="N43" s="1"/>
    </row>
    <row r="44" spans="1:14" ht="12.75">
      <c r="A44" s="15" t="s">
        <v>45</v>
      </c>
      <c r="B44" s="34">
        <v>7</v>
      </c>
      <c r="C44" s="4" t="s">
        <v>47</v>
      </c>
      <c r="D44" s="5">
        <v>2</v>
      </c>
      <c r="E44" s="5">
        <v>53</v>
      </c>
      <c r="F44" s="5">
        <v>91</v>
      </c>
      <c r="G44" s="5">
        <v>50.5</v>
      </c>
      <c r="H44" s="35">
        <v>4868.5</v>
      </c>
      <c r="I44" s="36">
        <f>(E44+G44)/2*F44</f>
        <v>4709.25</v>
      </c>
      <c r="J44" s="46">
        <f>H44-I44</f>
        <v>159.25</v>
      </c>
      <c r="K44" s="1"/>
      <c r="L44" s="1"/>
      <c r="M44" s="1"/>
      <c r="N44" s="1"/>
    </row>
    <row r="45" spans="1:14" ht="12.75">
      <c r="A45" s="15" t="s">
        <v>46</v>
      </c>
      <c r="B45" s="34">
        <v>8</v>
      </c>
      <c r="C45" s="4" t="s">
        <v>48</v>
      </c>
      <c r="D45" s="5">
        <v>3</v>
      </c>
      <c r="E45" s="5">
        <v>65.75</v>
      </c>
      <c r="F45" s="5">
        <v>90.5</v>
      </c>
      <c r="G45" s="5">
        <v>69.5</v>
      </c>
      <c r="H45" s="35">
        <v>6108.5</v>
      </c>
      <c r="I45" s="36">
        <f>(E45+G45)/2*F45</f>
        <v>6120.0625</v>
      </c>
      <c r="J45" s="30">
        <f>H45-I45</f>
        <v>-11.5625</v>
      </c>
      <c r="K45" s="1"/>
      <c r="L45" s="1"/>
      <c r="M45" s="1"/>
      <c r="N45" s="1"/>
    </row>
    <row r="46" spans="1:14" ht="13.5" thickBot="1">
      <c r="A46" s="40" t="s">
        <v>41</v>
      </c>
      <c r="B46" s="37"/>
      <c r="C46" s="18" t="s">
        <v>49</v>
      </c>
      <c r="D46" s="24"/>
      <c r="E46" s="24"/>
      <c r="F46" s="24"/>
      <c r="G46" s="24"/>
      <c r="H46" s="38">
        <f>SUM(H43:H45)</f>
        <v>15528</v>
      </c>
      <c r="I46" s="39">
        <f>SUM(I43:I45)</f>
        <v>15380.3125</v>
      </c>
      <c r="J46" s="30">
        <f>SUM(J43:J45)</f>
        <v>147.6875</v>
      </c>
      <c r="K46" s="1"/>
      <c r="L46" s="1"/>
      <c r="M46" s="1"/>
      <c r="N46" s="1"/>
    </row>
    <row r="47" spans="1:14" ht="12.75">
      <c r="A47" s="1"/>
      <c r="B47" s="3"/>
      <c r="C47" s="1"/>
      <c r="D47" s="7"/>
      <c r="E47" s="7"/>
      <c r="F47" s="7"/>
      <c r="G47" s="7"/>
      <c r="H47" s="30"/>
      <c r="I47" s="30"/>
      <c r="J47" s="30"/>
      <c r="K47" s="1"/>
      <c r="L47" s="1"/>
      <c r="M47" s="1"/>
      <c r="N47" s="1"/>
    </row>
    <row r="48" spans="1:14" ht="12.75">
      <c r="A48" s="6" t="s">
        <v>50</v>
      </c>
      <c r="B48" s="3"/>
      <c r="C48" s="1"/>
      <c r="D48" s="7"/>
      <c r="E48" s="7"/>
      <c r="F48" s="7"/>
      <c r="G48" s="7"/>
      <c r="H48" s="30"/>
      <c r="I48" s="30"/>
      <c r="J48" s="30"/>
      <c r="K48" s="1"/>
      <c r="L48" s="1"/>
      <c r="M48" s="1"/>
      <c r="N48" s="1"/>
    </row>
    <row r="49" spans="1:14" ht="12.75">
      <c r="A49" s="1" t="s">
        <v>51</v>
      </c>
      <c r="B49" s="3"/>
      <c r="D49" s="7"/>
      <c r="E49" s="7"/>
      <c r="F49" s="7"/>
      <c r="G49" s="7"/>
      <c r="H49" s="30"/>
      <c r="I49" s="30"/>
      <c r="J49" s="30"/>
      <c r="K49" s="1"/>
      <c r="L49" s="1"/>
      <c r="M49" s="1"/>
      <c r="N49" s="1"/>
    </row>
    <row r="50" spans="1:14" ht="13.5" thickBot="1">
      <c r="A50" s="1" t="s">
        <v>42</v>
      </c>
      <c r="B50" s="3"/>
      <c r="D50" s="7"/>
      <c r="E50" s="7"/>
      <c r="F50" s="7"/>
      <c r="G50" s="7"/>
      <c r="H50" s="30"/>
      <c r="I50" s="30"/>
      <c r="J50" s="30"/>
      <c r="K50" s="1"/>
      <c r="L50" s="1"/>
      <c r="M50" s="1"/>
      <c r="N50" s="1"/>
    </row>
    <row r="51" spans="1:14" ht="12.75">
      <c r="A51" s="12" t="s">
        <v>2</v>
      </c>
      <c r="B51" s="13" t="s">
        <v>9</v>
      </c>
      <c r="C51" s="13" t="s">
        <v>8</v>
      </c>
      <c r="D51" s="22" t="s">
        <v>4</v>
      </c>
      <c r="E51" s="13"/>
      <c r="F51" s="13" t="s">
        <v>6</v>
      </c>
      <c r="G51" s="13"/>
      <c r="H51" s="26" t="s">
        <v>15</v>
      </c>
      <c r="I51" s="27" t="s">
        <v>13</v>
      </c>
      <c r="J51" s="1"/>
      <c r="K51" s="1"/>
      <c r="L51" s="1"/>
      <c r="M51" s="1"/>
      <c r="N51" s="1"/>
    </row>
    <row r="52" spans="1:14" ht="13.5" thickBot="1">
      <c r="A52" s="17" t="s">
        <v>3</v>
      </c>
      <c r="B52" s="18" t="s">
        <v>10</v>
      </c>
      <c r="C52" s="18" t="s">
        <v>7</v>
      </c>
      <c r="D52" s="24" t="s">
        <v>5</v>
      </c>
      <c r="E52" s="24" t="s">
        <v>11</v>
      </c>
      <c r="F52" s="24" t="s">
        <v>12</v>
      </c>
      <c r="G52" s="24" t="s">
        <v>11</v>
      </c>
      <c r="H52" s="25" t="s">
        <v>14</v>
      </c>
      <c r="I52" s="28" t="s">
        <v>14</v>
      </c>
      <c r="J52" s="7" t="s">
        <v>1</v>
      </c>
      <c r="K52" s="1"/>
      <c r="L52" s="1"/>
      <c r="M52" s="1"/>
      <c r="N52" s="1"/>
    </row>
    <row r="53" spans="1:14" ht="12.75">
      <c r="A53" s="12" t="s">
        <v>44</v>
      </c>
      <c r="B53" s="31">
        <v>1</v>
      </c>
      <c r="C53" s="13" t="s">
        <v>53</v>
      </c>
      <c r="D53" s="44" t="s">
        <v>52</v>
      </c>
      <c r="E53" s="22">
        <v>48.5</v>
      </c>
      <c r="F53" s="22">
        <v>98.5</v>
      </c>
      <c r="G53" s="22">
        <v>50</v>
      </c>
      <c r="H53" s="32">
        <v>4851</v>
      </c>
      <c r="I53" s="33">
        <f>(E53+G53)/2*F53</f>
        <v>4851.125</v>
      </c>
      <c r="J53" s="30">
        <f>H53-I53</f>
        <v>-0.125</v>
      </c>
      <c r="K53" s="1"/>
      <c r="L53" s="1"/>
      <c r="M53" s="1"/>
      <c r="N53" s="1"/>
    </row>
    <row r="54" spans="1:14" ht="12.75">
      <c r="A54" s="15" t="s">
        <v>45</v>
      </c>
      <c r="B54" s="34"/>
      <c r="C54" s="4"/>
      <c r="D54" s="5"/>
      <c r="E54" s="5"/>
      <c r="F54" s="5"/>
      <c r="G54" s="5"/>
      <c r="H54" s="35"/>
      <c r="I54" s="36"/>
      <c r="J54" s="30">
        <f>H54-I54</f>
        <v>0</v>
      </c>
      <c r="K54" s="1"/>
      <c r="L54" s="1"/>
      <c r="M54" s="1"/>
      <c r="N54" s="1"/>
    </row>
    <row r="55" spans="1:14" ht="12.75">
      <c r="A55" s="15" t="s">
        <v>46</v>
      </c>
      <c r="B55" s="34"/>
      <c r="C55" s="4"/>
      <c r="D55" s="5"/>
      <c r="E55" s="5"/>
      <c r="F55" s="5"/>
      <c r="G55" s="5"/>
      <c r="H55" s="35"/>
      <c r="I55" s="36"/>
      <c r="J55" s="30">
        <f>H55-I55</f>
        <v>0</v>
      </c>
      <c r="K55" s="1"/>
      <c r="L55" s="1"/>
      <c r="M55" s="1"/>
      <c r="N55" s="1"/>
    </row>
    <row r="56" spans="1:14" ht="13.5" thickBot="1">
      <c r="A56" s="40" t="s">
        <v>50</v>
      </c>
      <c r="B56" s="37"/>
      <c r="C56" s="18" t="s">
        <v>49</v>
      </c>
      <c r="D56" s="24"/>
      <c r="E56" s="24"/>
      <c r="F56" s="24"/>
      <c r="G56" s="24"/>
      <c r="H56" s="38">
        <f>SUM(H53:H55)</f>
        <v>4851</v>
      </c>
      <c r="I56" s="39">
        <f>SUM(I53:I55)</f>
        <v>4851.125</v>
      </c>
      <c r="J56" s="30">
        <f>H56-I56</f>
        <v>-0.125</v>
      </c>
      <c r="K56" s="1"/>
      <c r="L56" s="1"/>
      <c r="M56" s="1"/>
      <c r="N56" s="1"/>
    </row>
    <row r="57" spans="1:14" ht="12.75">
      <c r="A57" s="1"/>
      <c r="B57" s="3"/>
      <c r="C57" s="1"/>
      <c r="D57" s="7"/>
      <c r="E57" s="7"/>
      <c r="F57" s="7"/>
      <c r="G57" s="7"/>
      <c r="H57" s="30"/>
      <c r="I57" s="30"/>
      <c r="J57" s="30"/>
      <c r="K57" s="1"/>
      <c r="L57" s="1"/>
      <c r="M57" s="1"/>
      <c r="N57" s="1"/>
    </row>
    <row r="58" spans="1:14" ht="12.75">
      <c r="A58" s="6" t="s">
        <v>54</v>
      </c>
      <c r="B58" s="3"/>
      <c r="C58" s="1"/>
      <c r="D58" s="7"/>
      <c r="E58" s="7"/>
      <c r="F58" s="7"/>
      <c r="G58" s="7"/>
      <c r="H58" s="30"/>
      <c r="I58" s="30"/>
      <c r="J58" s="30"/>
      <c r="K58" s="1"/>
      <c r="L58" s="1"/>
      <c r="M58" s="1"/>
      <c r="N58" s="1"/>
    </row>
    <row r="59" spans="1:14" ht="12.75">
      <c r="A59" s="1" t="s">
        <v>55</v>
      </c>
      <c r="B59" s="3"/>
      <c r="C59" s="1"/>
      <c r="D59" s="7"/>
      <c r="E59" s="7"/>
      <c r="F59" s="7"/>
      <c r="G59" s="7"/>
      <c r="H59" s="30"/>
      <c r="I59" s="30"/>
      <c r="J59" s="30"/>
      <c r="K59" s="1"/>
      <c r="L59" s="1"/>
      <c r="M59" s="1"/>
      <c r="N59" s="1"/>
    </row>
    <row r="60" spans="1:14" ht="13.5" thickBot="1">
      <c r="A60" s="1" t="s">
        <v>56</v>
      </c>
      <c r="B60" s="3"/>
      <c r="D60" s="7"/>
      <c r="E60" s="7"/>
      <c r="F60" s="7"/>
      <c r="G60" s="7"/>
      <c r="H60" s="30"/>
      <c r="I60" s="30"/>
      <c r="J60" s="30"/>
      <c r="K60" s="1"/>
      <c r="L60" s="1"/>
      <c r="M60" s="1"/>
      <c r="N60" s="1"/>
    </row>
    <row r="61" spans="1:14" ht="12.75">
      <c r="A61" s="12" t="s">
        <v>2</v>
      </c>
      <c r="B61" s="13" t="s">
        <v>9</v>
      </c>
      <c r="C61" s="13" t="s">
        <v>8</v>
      </c>
      <c r="D61" s="22" t="s">
        <v>4</v>
      </c>
      <c r="E61" s="13"/>
      <c r="F61" s="13" t="s">
        <v>6</v>
      </c>
      <c r="G61" s="13"/>
      <c r="H61" s="26" t="s">
        <v>15</v>
      </c>
      <c r="I61" s="27" t="s">
        <v>13</v>
      </c>
      <c r="J61" s="1"/>
      <c r="K61" s="1"/>
      <c r="L61" s="1"/>
      <c r="M61" s="1"/>
      <c r="N61" s="1"/>
    </row>
    <row r="62" spans="1:14" ht="13.5" thickBot="1">
      <c r="A62" s="17" t="s">
        <v>3</v>
      </c>
      <c r="B62" s="18" t="s">
        <v>10</v>
      </c>
      <c r="C62" s="18" t="s">
        <v>7</v>
      </c>
      <c r="D62" s="24" t="s">
        <v>5</v>
      </c>
      <c r="E62" s="24" t="s">
        <v>11</v>
      </c>
      <c r="F62" s="24" t="s">
        <v>12</v>
      </c>
      <c r="G62" s="24" t="s">
        <v>11</v>
      </c>
      <c r="H62" s="25" t="s">
        <v>14</v>
      </c>
      <c r="I62" s="28" t="s">
        <v>14</v>
      </c>
      <c r="J62" s="7" t="s">
        <v>1</v>
      </c>
      <c r="K62" s="1"/>
      <c r="L62" s="1"/>
      <c r="M62" s="1"/>
      <c r="N62" s="1"/>
    </row>
    <row r="63" spans="1:14" ht="12.75">
      <c r="A63" s="12" t="s">
        <v>44</v>
      </c>
      <c r="B63" s="31">
        <v>3</v>
      </c>
      <c r="C63" s="13" t="s">
        <v>57</v>
      </c>
      <c r="D63" s="22">
        <v>1</v>
      </c>
      <c r="E63" s="22">
        <v>15.5</v>
      </c>
      <c r="F63" s="22">
        <v>64</v>
      </c>
      <c r="G63" s="22">
        <v>15.5</v>
      </c>
      <c r="H63" s="32">
        <v>992</v>
      </c>
      <c r="I63" s="33">
        <f>(E63+G63)/2*F63</f>
        <v>992</v>
      </c>
      <c r="J63" s="30">
        <f aca="true" t="shared" si="0" ref="J63:J71">H63-I63</f>
        <v>0</v>
      </c>
      <c r="K63" s="1"/>
      <c r="L63" s="1"/>
      <c r="M63" s="1"/>
      <c r="N63" s="1"/>
    </row>
    <row r="64" spans="1:14" ht="12.75">
      <c r="A64" s="15" t="s">
        <v>45</v>
      </c>
      <c r="B64" s="34">
        <v>2</v>
      </c>
      <c r="C64" s="4" t="s">
        <v>58</v>
      </c>
      <c r="D64" s="5">
        <v>2</v>
      </c>
      <c r="E64" s="5">
        <v>13</v>
      </c>
      <c r="F64" s="5">
        <v>65</v>
      </c>
      <c r="G64" s="5">
        <v>12</v>
      </c>
      <c r="H64" s="35">
        <v>812.5</v>
      </c>
      <c r="I64" s="36">
        <f aca="true" t="shared" si="1" ref="I64:I71">(E64+G64)/2*F64</f>
        <v>812.5</v>
      </c>
      <c r="J64" s="30">
        <f t="shared" si="0"/>
        <v>0</v>
      </c>
      <c r="K64" s="1"/>
      <c r="L64" s="1"/>
      <c r="M64" s="1"/>
      <c r="N64" s="1"/>
    </row>
    <row r="65" spans="1:14" ht="12.75">
      <c r="A65" s="15" t="s">
        <v>46</v>
      </c>
      <c r="B65" s="34">
        <v>7</v>
      </c>
      <c r="C65" s="4" t="s">
        <v>47</v>
      </c>
      <c r="D65" s="5">
        <v>3</v>
      </c>
      <c r="E65" s="5">
        <v>14.5</v>
      </c>
      <c r="F65" s="5">
        <v>63</v>
      </c>
      <c r="G65" s="5">
        <v>17</v>
      </c>
      <c r="H65" s="35">
        <v>992.25</v>
      </c>
      <c r="I65" s="36">
        <f t="shared" si="1"/>
        <v>992.25</v>
      </c>
      <c r="J65" s="30">
        <f t="shared" si="0"/>
        <v>0</v>
      </c>
      <c r="K65" s="1"/>
      <c r="L65" s="1"/>
      <c r="M65" s="1"/>
      <c r="N65" s="1"/>
    </row>
    <row r="66" spans="1:14" ht="12.75">
      <c r="A66" s="15"/>
      <c r="B66" s="34">
        <v>1</v>
      </c>
      <c r="C66" s="4" t="s">
        <v>59</v>
      </c>
      <c r="D66" s="5">
        <v>4</v>
      </c>
      <c r="E66" s="5">
        <v>20.5</v>
      </c>
      <c r="F66" s="5">
        <v>65</v>
      </c>
      <c r="G66" s="5">
        <v>23</v>
      </c>
      <c r="H66" s="35">
        <v>1413.75</v>
      </c>
      <c r="I66" s="36">
        <f t="shared" si="1"/>
        <v>1413.75</v>
      </c>
      <c r="J66" s="30">
        <f t="shared" si="0"/>
        <v>0</v>
      </c>
      <c r="K66" s="1"/>
      <c r="L66" s="1"/>
      <c r="M66" s="1"/>
      <c r="N66" s="1"/>
    </row>
    <row r="67" spans="1:14" ht="12.75">
      <c r="A67" s="15"/>
      <c r="B67" s="34">
        <v>8</v>
      </c>
      <c r="C67" s="4" t="s">
        <v>48</v>
      </c>
      <c r="D67" s="5">
        <v>5</v>
      </c>
      <c r="E67" s="5">
        <v>25.25</v>
      </c>
      <c r="F67" s="5">
        <v>67.5</v>
      </c>
      <c r="G67" s="5">
        <v>24.25</v>
      </c>
      <c r="H67" s="35">
        <v>1670.25</v>
      </c>
      <c r="I67" s="36">
        <f t="shared" si="1"/>
        <v>1670.625</v>
      </c>
      <c r="J67" s="30">
        <f t="shared" si="0"/>
        <v>-0.375</v>
      </c>
      <c r="K67" s="1"/>
      <c r="L67" s="1"/>
      <c r="M67" s="1"/>
      <c r="N67" s="1"/>
    </row>
    <row r="68" spans="1:14" ht="12.75">
      <c r="A68" s="15"/>
      <c r="B68" s="34">
        <v>9</v>
      </c>
      <c r="C68" s="45" t="s">
        <v>61</v>
      </c>
      <c r="D68" s="5">
        <v>6</v>
      </c>
      <c r="E68" s="5">
        <v>17</v>
      </c>
      <c r="F68" s="5">
        <v>69</v>
      </c>
      <c r="G68" s="5">
        <v>19.25</v>
      </c>
      <c r="H68" s="35">
        <v>250.63</v>
      </c>
      <c r="I68" s="36">
        <f t="shared" si="1"/>
        <v>1250.625</v>
      </c>
      <c r="J68" s="46">
        <f t="shared" si="0"/>
        <v>-999.995</v>
      </c>
      <c r="K68" s="1"/>
      <c r="L68" s="1"/>
      <c r="M68" s="1"/>
      <c r="N68" s="1"/>
    </row>
    <row r="69" spans="1:14" ht="12.75">
      <c r="A69" s="15"/>
      <c r="B69" s="34">
        <v>1</v>
      </c>
      <c r="C69" s="4" t="s">
        <v>53</v>
      </c>
      <c r="D69" s="5">
        <v>7</v>
      </c>
      <c r="E69" s="5">
        <v>21</v>
      </c>
      <c r="F69" s="5">
        <v>69.5</v>
      </c>
      <c r="G69" s="5">
        <v>21.5</v>
      </c>
      <c r="H69" s="35">
        <v>1479</v>
      </c>
      <c r="I69" s="36">
        <f t="shared" si="1"/>
        <v>1476.875</v>
      </c>
      <c r="J69" s="30">
        <f t="shared" si="0"/>
        <v>2.125</v>
      </c>
      <c r="K69" s="1"/>
      <c r="L69" s="1"/>
      <c r="M69" s="1"/>
      <c r="N69" s="1"/>
    </row>
    <row r="70" spans="1:14" ht="12.75">
      <c r="A70" s="15"/>
      <c r="B70" s="34">
        <v>7</v>
      </c>
      <c r="C70" s="4" t="s">
        <v>47</v>
      </c>
      <c r="D70" s="5">
        <v>8</v>
      </c>
      <c r="E70" s="5">
        <v>13.25</v>
      </c>
      <c r="F70" s="5">
        <v>71</v>
      </c>
      <c r="G70" s="5">
        <v>13.5</v>
      </c>
      <c r="H70" s="35">
        <v>958.5</v>
      </c>
      <c r="I70" s="36">
        <f t="shared" si="1"/>
        <v>949.625</v>
      </c>
      <c r="J70" s="30">
        <f t="shared" si="0"/>
        <v>8.875</v>
      </c>
      <c r="K70" s="1"/>
      <c r="L70" s="1"/>
      <c r="M70" s="1"/>
      <c r="N70" s="1"/>
    </row>
    <row r="71" spans="1:14" ht="12.75">
      <c r="A71" s="15"/>
      <c r="B71" s="34">
        <v>6</v>
      </c>
      <c r="C71" s="4" t="s">
        <v>60</v>
      </c>
      <c r="D71" s="5">
        <v>9</v>
      </c>
      <c r="E71" s="5">
        <v>17</v>
      </c>
      <c r="F71" s="5">
        <v>73</v>
      </c>
      <c r="G71" s="5">
        <v>14.25</v>
      </c>
      <c r="H71" s="35">
        <v>1126.5</v>
      </c>
      <c r="I71" s="36">
        <f t="shared" si="1"/>
        <v>1140.625</v>
      </c>
      <c r="J71" s="30">
        <f t="shared" si="0"/>
        <v>-14.125</v>
      </c>
      <c r="K71" s="1"/>
      <c r="L71" s="1"/>
      <c r="M71" s="1"/>
      <c r="N71" s="1"/>
    </row>
    <row r="72" spans="1:14" ht="13.5" thickBot="1">
      <c r="A72" s="40" t="s">
        <v>54</v>
      </c>
      <c r="B72" s="37"/>
      <c r="C72" s="18" t="s">
        <v>0</v>
      </c>
      <c r="D72" s="24"/>
      <c r="E72" s="24"/>
      <c r="F72" s="24"/>
      <c r="G72" s="24"/>
      <c r="H72" s="38">
        <f>SUM(H63:H71)</f>
        <v>9695.380000000001</v>
      </c>
      <c r="I72" s="39">
        <f>SUM(I63:I71)</f>
        <v>10698.875</v>
      </c>
      <c r="J72" s="30">
        <f>SUM(J63:J71)</f>
        <v>-1003.495</v>
      </c>
      <c r="K72" s="1"/>
      <c r="L72" s="1"/>
      <c r="M72" s="1"/>
      <c r="N72" s="1"/>
    </row>
    <row r="73" spans="1:14" ht="12.75">
      <c r="A73" s="1"/>
      <c r="B73" s="3"/>
      <c r="C73" s="1"/>
      <c r="D73" s="7"/>
      <c r="E73" s="7"/>
      <c r="F73" s="7"/>
      <c r="G73" s="7"/>
      <c r="H73" s="30"/>
      <c r="I73" s="30"/>
      <c r="J73" s="30"/>
      <c r="K73" s="1"/>
      <c r="L73" s="1"/>
      <c r="M73" s="1"/>
      <c r="N73" s="1"/>
    </row>
    <row r="74" spans="1:14" ht="12.75">
      <c r="A74" s="6" t="s">
        <v>62</v>
      </c>
      <c r="B74" s="3"/>
      <c r="C74" s="1"/>
      <c r="D74" s="7"/>
      <c r="E74" s="7"/>
      <c r="F74" s="7"/>
      <c r="G74" s="7"/>
      <c r="H74" s="30"/>
      <c r="I74" s="30"/>
      <c r="J74" s="30"/>
      <c r="K74" s="1"/>
      <c r="L74" s="1"/>
      <c r="M74" s="1"/>
      <c r="N74" s="1"/>
    </row>
    <row r="75" spans="1:14" ht="12.75">
      <c r="A75" s="1" t="s">
        <v>63</v>
      </c>
      <c r="B75" s="3"/>
      <c r="D75" s="7"/>
      <c r="E75" s="7"/>
      <c r="F75" s="7"/>
      <c r="G75" s="7"/>
      <c r="H75" s="30"/>
      <c r="I75" s="30"/>
      <c r="J75" s="30"/>
      <c r="K75" s="1"/>
      <c r="L75" s="1"/>
      <c r="M75" s="1"/>
      <c r="N75" s="1"/>
    </row>
    <row r="76" spans="1:14" ht="13.5" thickBot="1">
      <c r="A76" s="1" t="s">
        <v>64</v>
      </c>
      <c r="B76" s="3"/>
      <c r="D76" s="7"/>
      <c r="E76" s="7"/>
      <c r="F76" s="7"/>
      <c r="G76" s="7"/>
      <c r="H76" s="30"/>
      <c r="I76" s="30"/>
      <c r="J76" s="30"/>
      <c r="K76" s="1"/>
      <c r="L76" s="1"/>
      <c r="M76" s="1"/>
      <c r="N76" s="1"/>
    </row>
    <row r="77" spans="1:14" ht="12.75">
      <c r="A77" s="12" t="s">
        <v>2</v>
      </c>
      <c r="B77" s="13" t="s">
        <v>9</v>
      </c>
      <c r="C77" s="13" t="s">
        <v>8</v>
      </c>
      <c r="D77" s="22" t="s">
        <v>4</v>
      </c>
      <c r="E77" s="13"/>
      <c r="F77" s="13" t="s">
        <v>6</v>
      </c>
      <c r="G77" s="13"/>
      <c r="H77" s="26" t="s">
        <v>15</v>
      </c>
      <c r="I77" s="27" t="s">
        <v>13</v>
      </c>
      <c r="J77" s="1"/>
      <c r="K77" s="1"/>
      <c r="L77" s="1"/>
      <c r="M77" s="1"/>
      <c r="N77" s="1"/>
    </row>
    <row r="78" spans="1:14" ht="13.5" thickBot="1">
      <c r="A78" s="17" t="s">
        <v>3</v>
      </c>
      <c r="B78" s="18" t="s">
        <v>10</v>
      </c>
      <c r="C78" s="18" t="s">
        <v>7</v>
      </c>
      <c r="D78" s="24" t="s">
        <v>5</v>
      </c>
      <c r="E78" s="24" t="s">
        <v>11</v>
      </c>
      <c r="F78" s="24" t="s">
        <v>12</v>
      </c>
      <c r="G78" s="24" t="s">
        <v>11</v>
      </c>
      <c r="H78" s="25" t="s">
        <v>14</v>
      </c>
      <c r="I78" s="28" t="s">
        <v>14</v>
      </c>
      <c r="J78" s="7" t="s">
        <v>1</v>
      </c>
      <c r="K78" s="1"/>
      <c r="L78" s="1"/>
      <c r="M78" s="1"/>
      <c r="N78" s="1"/>
    </row>
    <row r="79" spans="1:14" ht="12.75">
      <c r="A79" s="12" t="s">
        <v>44</v>
      </c>
      <c r="B79" s="31">
        <v>5</v>
      </c>
      <c r="C79" s="13" t="s">
        <v>65</v>
      </c>
      <c r="D79" s="22">
        <v>1</v>
      </c>
      <c r="E79" s="22">
        <v>14.5</v>
      </c>
      <c r="F79" s="22">
        <v>319</v>
      </c>
      <c r="G79" s="22">
        <v>18</v>
      </c>
      <c r="H79" s="32">
        <v>5183.75</v>
      </c>
      <c r="I79" s="33">
        <f>(E79+G79)/2*F79</f>
        <v>5183.75</v>
      </c>
      <c r="J79" s="30">
        <f>H79-I79</f>
        <v>0</v>
      </c>
      <c r="K79" s="1"/>
      <c r="L79" s="1"/>
      <c r="M79" s="1"/>
      <c r="N79" s="1"/>
    </row>
    <row r="80" spans="1:14" ht="12.75">
      <c r="A80" s="15" t="s">
        <v>45</v>
      </c>
      <c r="B80" s="34">
        <v>4</v>
      </c>
      <c r="C80" s="4" t="s">
        <v>66</v>
      </c>
      <c r="D80" s="5">
        <v>2</v>
      </c>
      <c r="E80" s="5">
        <v>21.75</v>
      </c>
      <c r="F80" s="5">
        <v>347.5</v>
      </c>
      <c r="G80" s="5">
        <v>17</v>
      </c>
      <c r="H80" s="35">
        <v>6689.25</v>
      </c>
      <c r="I80" s="36">
        <f>(E80+G80)/2*F80</f>
        <v>6732.8125</v>
      </c>
      <c r="J80" s="30">
        <f aca="true" t="shared" si="2" ref="J80:J86">H80-I80</f>
        <v>-43.5625</v>
      </c>
      <c r="K80" s="1"/>
      <c r="L80" s="1"/>
      <c r="M80" s="1"/>
      <c r="N80" s="1"/>
    </row>
    <row r="81" spans="1:14" ht="12.75">
      <c r="A81" s="15" t="s">
        <v>46</v>
      </c>
      <c r="B81" s="34">
        <v>5</v>
      </c>
      <c r="C81" s="4" t="s">
        <v>65</v>
      </c>
      <c r="D81" s="5">
        <v>3.1</v>
      </c>
      <c r="E81" s="5">
        <v>16.25</v>
      </c>
      <c r="F81" s="5">
        <v>105</v>
      </c>
      <c r="G81" s="5">
        <v>13</v>
      </c>
      <c r="H81" s="35">
        <v>1522.5</v>
      </c>
      <c r="I81" s="36">
        <f>(E81+G81)/2*F81</f>
        <v>1535.625</v>
      </c>
      <c r="J81" s="30">
        <f t="shared" si="2"/>
        <v>-13.125</v>
      </c>
      <c r="K81" s="1"/>
      <c r="L81" s="1"/>
      <c r="M81" s="1"/>
      <c r="N81" s="1"/>
    </row>
    <row r="82" spans="1:14" ht="12.75">
      <c r="A82" s="15"/>
      <c r="B82" s="34">
        <v>5</v>
      </c>
      <c r="C82" s="4" t="s">
        <v>65</v>
      </c>
      <c r="D82" s="5">
        <v>3.2</v>
      </c>
      <c r="E82" s="5">
        <v>13</v>
      </c>
      <c r="F82" s="5">
        <v>81</v>
      </c>
      <c r="G82" s="5">
        <v>21</v>
      </c>
      <c r="H82" s="35">
        <v>1377</v>
      </c>
      <c r="I82" s="36">
        <f>(E82+G82)/2*F82</f>
        <v>1377</v>
      </c>
      <c r="J82" s="30">
        <f t="shared" si="2"/>
        <v>0</v>
      </c>
      <c r="K82" s="1"/>
      <c r="L82" s="1"/>
      <c r="M82" s="1"/>
      <c r="N82" s="1"/>
    </row>
    <row r="83" spans="1:14" ht="12.75">
      <c r="A83" s="15"/>
      <c r="B83" s="34">
        <v>5</v>
      </c>
      <c r="C83" s="4" t="s">
        <v>65</v>
      </c>
      <c r="D83" s="5">
        <v>3.3</v>
      </c>
      <c r="E83" s="5">
        <v>21</v>
      </c>
      <c r="F83" s="5">
        <v>181</v>
      </c>
      <c r="G83" s="5">
        <v>20</v>
      </c>
      <c r="H83" s="35">
        <v>3710.5</v>
      </c>
      <c r="I83" s="36">
        <f>(E83+G83)/2*F83</f>
        <v>3710.5</v>
      </c>
      <c r="J83" s="30">
        <f t="shared" si="2"/>
        <v>0</v>
      </c>
      <c r="K83" s="1"/>
      <c r="L83" s="1"/>
      <c r="M83" s="1"/>
      <c r="N83" s="1"/>
    </row>
    <row r="84" spans="1:14" ht="12.75">
      <c r="A84" s="15"/>
      <c r="B84" s="34">
        <v>5</v>
      </c>
      <c r="C84" s="4" t="s">
        <v>65</v>
      </c>
      <c r="D84" s="5">
        <v>4</v>
      </c>
      <c r="E84" s="47">
        <v>19</v>
      </c>
      <c r="F84" s="5">
        <v>51</v>
      </c>
      <c r="G84" s="5">
        <v>14</v>
      </c>
      <c r="H84" s="35">
        <v>841.5</v>
      </c>
      <c r="I84" s="36">
        <f>(E84+G84)/2*F84</f>
        <v>841.5</v>
      </c>
      <c r="J84" s="30">
        <f t="shared" si="2"/>
        <v>0</v>
      </c>
      <c r="K84" s="1"/>
      <c r="L84" s="1"/>
      <c r="M84" s="1"/>
      <c r="N84" s="1"/>
    </row>
    <row r="85" spans="1:14" ht="12.75">
      <c r="A85" s="15"/>
      <c r="B85" s="34">
        <v>4</v>
      </c>
      <c r="C85" s="4" t="s">
        <v>66</v>
      </c>
      <c r="D85" s="5">
        <v>5</v>
      </c>
      <c r="E85" s="5">
        <v>21.75</v>
      </c>
      <c r="F85" s="5">
        <v>269</v>
      </c>
      <c r="G85" s="5">
        <v>19</v>
      </c>
      <c r="H85" s="35">
        <v>5514.5</v>
      </c>
      <c r="I85" s="36">
        <f aca="true" t="shared" si="3" ref="I85:I91">(E85+G85)/2*F85</f>
        <v>5480.875</v>
      </c>
      <c r="J85" s="30">
        <f t="shared" si="2"/>
        <v>33.625</v>
      </c>
      <c r="K85" s="1"/>
      <c r="L85" s="1"/>
      <c r="M85" s="1"/>
      <c r="N85" s="1"/>
    </row>
    <row r="86" spans="1:14" ht="12.75">
      <c r="A86" s="15"/>
      <c r="B86" s="34">
        <v>5</v>
      </c>
      <c r="C86" s="4" t="s">
        <v>65</v>
      </c>
      <c r="D86" s="5">
        <v>6</v>
      </c>
      <c r="E86" s="5">
        <v>21.5</v>
      </c>
      <c r="F86" s="5">
        <v>267</v>
      </c>
      <c r="G86" s="5">
        <v>22.25</v>
      </c>
      <c r="H86" s="35">
        <v>5874</v>
      </c>
      <c r="I86" s="36">
        <f t="shared" si="3"/>
        <v>5840.625</v>
      </c>
      <c r="J86" s="46">
        <f t="shared" si="2"/>
        <v>33.375</v>
      </c>
      <c r="K86" s="1"/>
      <c r="L86" s="1"/>
      <c r="M86" s="1"/>
      <c r="N86" s="1"/>
    </row>
    <row r="87" spans="1:14" ht="12.75">
      <c r="A87" s="15"/>
      <c r="B87" s="34">
        <v>4</v>
      </c>
      <c r="C87" s="4" t="s">
        <v>66</v>
      </c>
      <c r="D87" s="5">
        <v>7</v>
      </c>
      <c r="E87" s="5">
        <v>26.75</v>
      </c>
      <c r="F87" s="5">
        <v>266</v>
      </c>
      <c r="G87" s="5">
        <v>18.5</v>
      </c>
      <c r="H87" s="35">
        <v>5985</v>
      </c>
      <c r="I87" s="36">
        <f t="shared" si="3"/>
        <v>6018.25</v>
      </c>
      <c r="J87" s="46">
        <f>H87-I87</f>
        <v>-33.25</v>
      </c>
      <c r="K87" s="1"/>
      <c r="L87" s="1"/>
      <c r="M87" s="1"/>
      <c r="N87" s="1"/>
    </row>
    <row r="88" spans="1:14" ht="12.75">
      <c r="A88" s="15"/>
      <c r="B88" s="34">
        <v>5</v>
      </c>
      <c r="C88" s="4" t="s">
        <v>65</v>
      </c>
      <c r="D88" s="5">
        <v>8</v>
      </c>
      <c r="E88" s="5">
        <v>21</v>
      </c>
      <c r="F88" s="5">
        <v>268.5</v>
      </c>
      <c r="G88" s="5">
        <v>16</v>
      </c>
      <c r="H88" s="35">
        <v>5504</v>
      </c>
      <c r="I88" s="36">
        <f t="shared" si="3"/>
        <v>4967.25</v>
      </c>
      <c r="J88" s="46">
        <f>H88-I88</f>
        <v>536.75</v>
      </c>
      <c r="K88" s="1"/>
      <c r="L88" s="1"/>
      <c r="M88" s="1"/>
      <c r="N88" s="1"/>
    </row>
    <row r="89" spans="1:14" ht="12.75">
      <c r="A89" s="15"/>
      <c r="B89" s="34">
        <v>4</v>
      </c>
      <c r="C89" s="4" t="s">
        <v>66</v>
      </c>
      <c r="D89" s="5">
        <v>9</v>
      </c>
      <c r="E89" s="5">
        <v>17.75</v>
      </c>
      <c r="F89" s="5">
        <v>262</v>
      </c>
      <c r="G89" s="5">
        <v>20</v>
      </c>
      <c r="H89" s="35">
        <v>4912.5</v>
      </c>
      <c r="I89" s="36">
        <f t="shared" si="3"/>
        <v>4945.25</v>
      </c>
      <c r="J89" s="46">
        <f>H89-I89</f>
        <v>-32.75</v>
      </c>
      <c r="K89" s="1"/>
      <c r="L89" s="1"/>
      <c r="M89" s="1"/>
      <c r="N89" s="1"/>
    </row>
    <row r="90" spans="1:14" ht="12.75">
      <c r="A90" s="15"/>
      <c r="B90" s="34">
        <v>5</v>
      </c>
      <c r="C90" s="4" t="s">
        <v>65</v>
      </c>
      <c r="D90" s="5">
        <v>19</v>
      </c>
      <c r="E90" s="5">
        <v>20.75</v>
      </c>
      <c r="F90" s="5">
        <v>258</v>
      </c>
      <c r="G90" s="5">
        <v>22</v>
      </c>
      <c r="H90" s="35">
        <v>5482.5</v>
      </c>
      <c r="I90" s="36">
        <f t="shared" si="3"/>
        <v>5514.75</v>
      </c>
      <c r="J90" s="46">
        <f>H90-I90</f>
        <v>-32.25</v>
      </c>
      <c r="K90" s="1"/>
      <c r="L90" s="1"/>
      <c r="M90" s="1"/>
      <c r="N90" s="1"/>
    </row>
    <row r="91" spans="1:14" ht="12.75">
      <c r="A91" s="15"/>
      <c r="B91" s="34">
        <v>4</v>
      </c>
      <c r="C91" s="4" t="s">
        <v>66</v>
      </c>
      <c r="D91" s="5">
        <v>11</v>
      </c>
      <c r="E91" s="5">
        <v>17.75</v>
      </c>
      <c r="F91" s="5">
        <v>255</v>
      </c>
      <c r="G91" s="5">
        <v>30</v>
      </c>
      <c r="H91" s="35">
        <v>5936.25</v>
      </c>
      <c r="I91" s="36">
        <f t="shared" si="3"/>
        <v>6088.125</v>
      </c>
      <c r="J91" s="46">
        <f>H91-I91</f>
        <v>-151.875</v>
      </c>
      <c r="K91" s="1"/>
      <c r="L91" s="1"/>
      <c r="M91" s="1"/>
      <c r="N91" s="1"/>
    </row>
    <row r="92" spans="1:14" ht="13.5" thickBot="1">
      <c r="A92" s="40" t="s">
        <v>62</v>
      </c>
      <c r="B92" s="37"/>
      <c r="C92" s="18" t="s">
        <v>0</v>
      </c>
      <c r="D92" s="24"/>
      <c r="E92" s="24"/>
      <c r="F92" s="24"/>
      <c r="G92" s="24"/>
      <c r="H92" s="38">
        <f>SUM(H79:H91)</f>
        <v>58533.25</v>
      </c>
      <c r="I92" s="39">
        <f>SUM(I79:I91)</f>
        <v>58236.3125</v>
      </c>
      <c r="J92" s="30">
        <f>SUM(J79:J91)</f>
        <v>296.9375</v>
      </c>
      <c r="K92" s="1"/>
      <c r="L92" s="1"/>
      <c r="M92" s="1"/>
      <c r="N92" s="1"/>
    </row>
    <row r="93" spans="1:14" ht="12.75">
      <c r="A93" s="1"/>
      <c r="B93" s="3"/>
      <c r="C93" s="1"/>
      <c r="D93" s="7"/>
      <c r="E93" s="7"/>
      <c r="F93" s="7"/>
      <c r="G93" s="7"/>
      <c r="H93" s="30"/>
      <c r="I93" s="30"/>
      <c r="J93" s="30"/>
      <c r="K93" s="1"/>
      <c r="L93" s="1"/>
      <c r="M93" s="1"/>
      <c r="N93" s="1"/>
    </row>
    <row r="94" spans="1:14" ht="12.75">
      <c r="A94" s="6" t="s">
        <v>67</v>
      </c>
      <c r="B94" s="3"/>
      <c r="C94" s="1"/>
      <c r="D94" s="7"/>
      <c r="E94" s="7"/>
      <c r="F94" s="7"/>
      <c r="G94" s="7"/>
      <c r="H94" s="30"/>
      <c r="I94" s="30"/>
      <c r="J94" s="30"/>
      <c r="K94" s="1"/>
      <c r="L94" s="1"/>
      <c r="M94" s="1"/>
      <c r="N94" s="1"/>
    </row>
    <row r="95" spans="1:14" ht="12.75">
      <c r="A95" s="1" t="s">
        <v>68</v>
      </c>
      <c r="B95" s="3"/>
      <c r="C95" s="1"/>
      <c r="D95" s="7"/>
      <c r="E95" s="7"/>
      <c r="F95" s="7"/>
      <c r="G95" s="7"/>
      <c r="H95" s="30"/>
      <c r="I95" s="30"/>
      <c r="J95" s="30"/>
      <c r="K95" s="1"/>
      <c r="L95" s="1"/>
      <c r="M95" s="1"/>
      <c r="N95" s="1"/>
    </row>
    <row r="96" spans="1:14" ht="13.5" thickBot="1">
      <c r="A96" s="1" t="s">
        <v>69</v>
      </c>
      <c r="B96" s="3"/>
      <c r="D96" s="7"/>
      <c r="E96" s="7"/>
      <c r="F96" s="7"/>
      <c r="G96" s="7"/>
      <c r="H96" s="30"/>
      <c r="I96" s="30"/>
      <c r="J96" s="30"/>
      <c r="K96" s="1"/>
      <c r="L96" s="1"/>
      <c r="M96" s="1"/>
      <c r="N96" s="1"/>
    </row>
    <row r="97" spans="1:14" ht="12.75">
      <c r="A97" s="12" t="s">
        <v>2</v>
      </c>
      <c r="B97" s="13" t="s">
        <v>9</v>
      </c>
      <c r="C97" s="13" t="s">
        <v>8</v>
      </c>
      <c r="D97" s="22" t="s">
        <v>4</v>
      </c>
      <c r="E97" s="13"/>
      <c r="F97" s="13" t="s">
        <v>6</v>
      </c>
      <c r="G97" s="13"/>
      <c r="H97" s="26" t="s">
        <v>15</v>
      </c>
      <c r="I97" s="27" t="s">
        <v>13</v>
      </c>
      <c r="J97" s="1"/>
      <c r="K97" s="1"/>
      <c r="L97" s="1"/>
      <c r="M97" s="1"/>
      <c r="N97" s="1"/>
    </row>
    <row r="98" spans="1:14" ht="13.5" thickBot="1">
      <c r="A98" s="17" t="s">
        <v>3</v>
      </c>
      <c r="B98" s="18" t="s">
        <v>10</v>
      </c>
      <c r="C98" s="18" t="s">
        <v>7</v>
      </c>
      <c r="D98" s="24" t="s">
        <v>5</v>
      </c>
      <c r="E98" s="24" t="s">
        <v>11</v>
      </c>
      <c r="F98" s="24" t="s">
        <v>12</v>
      </c>
      <c r="G98" s="24" t="s">
        <v>11</v>
      </c>
      <c r="H98" s="25" t="s">
        <v>14</v>
      </c>
      <c r="I98" s="28" t="s">
        <v>14</v>
      </c>
      <c r="J98" s="7"/>
      <c r="K98" s="1"/>
      <c r="L98" s="1"/>
      <c r="M98" s="1"/>
      <c r="N98" s="1"/>
    </row>
    <row r="99" spans="1:14" ht="12.75">
      <c r="A99" s="12"/>
      <c r="B99" s="31">
        <v>5</v>
      </c>
      <c r="C99" s="4" t="s">
        <v>65</v>
      </c>
      <c r="D99" s="22">
        <v>1</v>
      </c>
      <c r="E99" s="22">
        <v>19.5</v>
      </c>
      <c r="F99" s="22">
        <v>339</v>
      </c>
      <c r="G99" s="22">
        <v>22</v>
      </c>
      <c r="H99" s="32">
        <v>6949.5</v>
      </c>
      <c r="I99" s="36">
        <f>(E99+G99)/2*F99</f>
        <v>7034.25</v>
      </c>
      <c r="J99" s="30">
        <f aca="true" t="shared" si="4" ref="J99:J115">H99-I99</f>
        <v>-84.75</v>
      </c>
      <c r="K99" s="1"/>
      <c r="L99" s="1"/>
      <c r="M99" s="1"/>
      <c r="N99" s="1"/>
    </row>
    <row r="100" spans="1:14" ht="12.75">
      <c r="A100" s="15"/>
      <c r="B100" s="34">
        <v>4</v>
      </c>
      <c r="C100" s="4" t="s">
        <v>66</v>
      </c>
      <c r="D100" s="5">
        <v>2</v>
      </c>
      <c r="E100" s="5">
        <v>27</v>
      </c>
      <c r="F100" s="5">
        <v>345</v>
      </c>
      <c r="G100" s="5">
        <v>15</v>
      </c>
      <c r="H100" s="35">
        <v>7245</v>
      </c>
      <c r="I100" s="36">
        <f aca="true" t="shared" si="5" ref="I100:I114">(E100+G100)/2*F100</f>
        <v>7245</v>
      </c>
      <c r="J100" s="30">
        <f t="shared" si="4"/>
        <v>0</v>
      </c>
      <c r="K100" s="1"/>
      <c r="L100" s="1"/>
      <c r="M100" s="1"/>
      <c r="N100" s="1"/>
    </row>
    <row r="101" spans="1:14" ht="12.75">
      <c r="A101" s="15"/>
      <c r="B101" s="34">
        <v>4</v>
      </c>
      <c r="C101" s="4" t="s">
        <v>66</v>
      </c>
      <c r="D101" s="5">
        <v>3.1</v>
      </c>
      <c r="E101" s="5">
        <v>15.25</v>
      </c>
      <c r="F101" s="5">
        <v>165</v>
      </c>
      <c r="G101" s="5">
        <v>19</v>
      </c>
      <c r="H101" s="35">
        <v>2825.63</v>
      </c>
      <c r="I101" s="36">
        <f t="shared" si="5"/>
        <v>2825.625</v>
      </c>
      <c r="J101" s="30">
        <f t="shared" si="4"/>
        <v>0.005000000000109139</v>
      </c>
      <c r="K101" s="1"/>
      <c r="L101" s="1"/>
      <c r="M101" s="1"/>
      <c r="N101" s="1"/>
    </row>
    <row r="102" spans="1:14" ht="12.75">
      <c r="A102" s="15"/>
      <c r="B102" s="34">
        <v>2</v>
      </c>
      <c r="C102" s="4"/>
      <c r="D102" s="5">
        <v>3.2</v>
      </c>
      <c r="E102" s="5"/>
      <c r="F102" s="5"/>
      <c r="G102" s="5"/>
      <c r="H102" s="35"/>
      <c r="I102" s="36">
        <f t="shared" si="5"/>
        <v>0</v>
      </c>
      <c r="J102" s="30">
        <f t="shared" si="4"/>
        <v>0</v>
      </c>
      <c r="K102" s="1"/>
      <c r="L102" s="1"/>
      <c r="M102" s="1"/>
      <c r="N102" s="1"/>
    </row>
    <row r="103" spans="1:14" ht="12.75">
      <c r="A103" s="15"/>
      <c r="B103" s="34">
        <v>6</v>
      </c>
      <c r="C103" s="4"/>
      <c r="D103" s="5">
        <v>4.1</v>
      </c>
      <c r="E103" s="5"/>
      <c r="F103" s="5"/>
      <c r="G103" s="5"/>
      <c r="H103" s="35"/>
      <c r="I103" s="36">
        <f t="shared" si="5"/>
        <v>0</v>
      </c>
      <c r="J103" s="30">
        <f t="shared" si="4"/>
        <v>0</v>
      </c>
      <c r="K103" s="1"/>
      <c r="L103" s="1"/>
      <c r="M103" s="1"/>
      <c r="N103" s="1"/>
    </row>
    <row r="104" spans="1:14" ht="12.75">
      <c r="A104" s="15"/>
      <c r="B104" s="34">
        <v>4</v>
      </c>
      <c r="C104" s="4"/>
      <c r="D104" s="5">
        <v>4.2</v>
      </c>
      <c r="E104" s="5"/>
      <c r="F104" s="5"/>
      <c r="G104" s="5"/>
      <c r="H104" s="35"/>
      <c r="I104" s="36">
        <f t="shared" si="5"/>
        <v>0</v>
      </c>
      <c r="J104" s="30">
        <f t="shared" si="4"/>
        <v>0</v>
      </c>
      <c r="K104" s="1"/>
      <c r="L104" s="1"/>
      <c r="M104" s="1"/>
      <c r="N104" s="1"/>
    </row>
    <row r="105" spans="1:14" ht="12.75">
      <c r="A105" s="15"/>
      <c r="B105" s="34">
        <v>6</v>
      </c>
      <c r="C105" s="4"/>
      <c r="D105" s="5">
        <v>5.1</v>
      </c>
      <c r="E105" s="5"/>
      <c r="F105" s="5"/>
      <c r="G105" s="5"/>
      <c r="H105" s="35"/>
      <c r="I105" s="36">
        <f t="shared" si="5"/>
        <v>0</v>
      </c>
      <c r="J105" s="30">
        <f t="shared" si="4"/>
        <v>0</v>
      </c>
      <c r="K105" s="1"/>
      <c r="L105" s="1"/>
      <c r="M105" s="1"/>
      <c r="N105" s="1"/>
    </row>
    <row r="106" spans="1:14" ht="12.75">
      <c r="A106" s="15"/>
      <c r="B106" s="34">
        <v>7</v>
      </c>
      <c r="C106" s="4"/>
      <c r="D106" s="5">
        <v>5.2</v>
      </c>
      <c r="E106" s="5"/>
      <c r="F106" s="5"/>
      <c r="G106" s="5"/>
      <c r="H106" s="35"/>
      <c r="I106" s="36">
        <f t="shared" si="5"/>
        <v>0</v>
      </c>
      <c r="J106" s="30">
        <f t="shared" si="4"/>
        <v>0</v>
      </c>
      <c r="K106" s="2"/>
      <c r="L106" s="1"/>
      <c r="M106" s="1"/>
      <c r="N106" s="1"/>
    </row>
    <row r="107" spans="1:14" ht="12.75">
      <c r="A107" s="15"/>
      <c r="B107" s="34">
        <v>9</v>
      </c>
      <c r="C107" s="4"/>
      <c r="D107" s="5">
        <v>6</v>
      </c>
      <c r="E107" s="5"/>
      <c r="F107" s="5"/>
      <c r="G107" s="5"/>
      <c r="H107" s="35"/>
      <c r="I107" s="36">
        <f t="shared" si="5"/>
        <v>0</v>
      </c>
      <c r="J107" s="30">
        <f t="shared" si="4"/>
        <v>0</v>
      </c>
      <c r="K107" s="1"/>
      <c r="L107" s="1"/>
      <c r="M107" s="1"/>
      <c r="N107" s="1"/>
    </row>
    <row r="108" spans="1:14" ht="12.75">
      <c r="A108" s="15"/>
      <c r="B108" s="34">
        <v>7</v>
      </c>
      <c r="C108" s="4"/>
      <c r="D108" s="5">
        <v>7.1</v>
      </c>
      <c r="E108" s="5"/>
      <c r="F108" s="5"/>
      <c r="G108" s="5"/>
      <c r="H108" s="35"/>
      <c r="I108" s="36">
        <f t="shared" si="5"/>
        <v>0</v>
      </c>
      <c r="J108" s="30">
        <f t="shared" si="4"/>
        <v>0</v>
      </c>
      <c r="K108" s="1"/>
      <c r="L108" s="1"/>
      <c r="M108" s="1"/>
      <c r="N108" s="1"/>
    </row>
    <row r="109" spans="1:14" ht="12.75">
      <c r="A109" s="15"/>
      <c r="B109" s="34">
        <v>7</v>
      </c>
      <c r="C109" s="4"/>
      <c r="D109" s="5">
        <v>7.2</v>
      </c>
      <c r="E109" s="5"/>
      <c r="F109" s="5"/>
      <c r="G109" s="5"/>
      <c r="H109" s="35"/>
      <c r="I109" s="36">
        <f t="shared" si="5"/>
        <v>0</v>
      </c>
      <c r="J109" s="30">
        <f t="shared" si="4"/>
        <v>0</v>
      </c>
      <c r="K109" s="1"/>
      <c r="L109" s="1"/>
      <c r="M109" s="1"/>
      <c r="N109" s="1"/>
    </row>
    <row r="110" spans="1:14" ht="12.75">
      <c r="A110" s="15"/>
      <c r="B110" s="34">
        <v>1</v>
      </c>
      <c r="C110" s="4"/>
      <c r="D110" s="5">
        <v>8.1</v>
      </c>
      <c r="E110" s="5"/>
      <c r="F110" s="5"/>
      <c r="G110" s="5"/>
      <c r="H110" s="35"/>
      <c r="I110" s="36">
        <f t="shared" si="5"/>
        <v>0</v>
      </c>
      <c r="J110" s="30">
        <f t="shared" si="4"/>
        <v>0</v>
      </c>
      <c r="K110" s="1"/>
      <c r="L110" s="1"/>
      <c r="M110" s="1"/>
      <c r="N110" s="1"/>
    </row>
    <row r="111" spans="1:14" ht="12.75">
      <c r="A111" s="15"/>
      <c r="B111" s="34">
        <v>7</v>
      </c>
      <c r="C111" s="4"/>
      <c r="D111" s="5">
        <v>8.2</v>
      </c>
      <c r="E111" s="5"/>
      <c r="F111" s="5"/>
      <c r="G111" s="5"/>
      <c r="H111" s="35"/>
      <c r="I111" s="36">
        <f t="shared" si="5"/>
        <v>0</v>
      </c>
      <c r="J111" s="30">
        <f t="shared" si="4"/>
        <v>0</v>
      </c>
      <c r="K111" s="1"/>
      <c r="L111" s="1"/>
      <c r="M111" s="1"/>
      <c r="N111" s="1"/>
    </row>
    <row r="112" spans="1:14" ht="12.75">
      <c r="A112" s="15"/>
      <c r="B112" s="34">
        <v>1</v>
      </c>
      <c r="C112" s="4"/>
      <c r="D112" s="5">
        <v>9</v>
      </c>
      <c r="E112" s="5"/>
      <c r="F112" s="5"/>
      <c r="G112" s="5"/>
      <c r="H112" s="35"/>
      <c r="I112" s="36">
        <f t="shared" si="5"/>
        <v>0</v>
      </c>
      <c r="J112" s="30">
        <f t="shared" si="4"/>
        <v>0</v>
      </c>
      <c r="K112" s="1"/>
      <c r="L112" s="1"/>
      <c r="M112" s="1"/>
      <c r="N112" s="1"/>
    </row>
    <row r="113" spans="1:14" ht="12.75">
      <c r="A113" s="15"/>
      <c r="B113" s="34">
        <v>3</v>
      </c>
      <c r="C113" s="4"/>
      <c r="D113" s="5">
        <v>10</v>
      </c>
      <c r="E113" s="5"/>
      <c r="F113" s="5"/>
      <c r="G113" s="5"/>
      <c r="H113" s="35"/>
      <c r="I113" s="36">
        <f t="shared" si="5"/>
        <v>0</v>
      </c>
      <c r="J113" s="30">
        <f t="shared" si="4"/>
        <v>0</v>
      </c>
      <c r="K113" s="2"/>
      <c r="L113" s="1"/>
      <c r="M113" s="1"/>
      <c r="N113" s="1"/>
    </row>
    <row r="114" spans="1:14" ht="12.75">
      <c r="A114" s="15"/>
      <c r="B114" s="34">
        <v>8</v>
      </c>
      <c r="C114" s="4"/>
      <c r="D114" s="5">
        <v>11.12</v>
      </c>
      <c r="E114" s="5"/>
      <c r="F114" s="5"/>
      <c r="G114" s="5"/>
      <c r="H114" s="35"/>
      <c r="I114" s="36">
        <f t="shared" si="5"/>
        <v>0</v>
      </c>
      <c r="J114" s="30">
        <f t="shared" si="4"/>
        <v>0</v>
      </c>
      <c r="K114" s="1"/>
      <c r="L114" s="1"/>
      <c r="M114" s="1"/>
      <c r="N114" s="1"/>
    </row>
    <row r="115" spans="1:14" ht="13.5" thickBot="1">
      <c r="A115" s="6" t="s">
        <v>67</v>
      </c>
      <c r="B115" s="37"/>
      <c r="C115" s="18" t="s">
        <v>0</v>
      </c>
      <c r="D115" s="24"/>
      <c r="E115" s="24"/>
      <c r="F115" s="24"/>
      <c r="G115" s="24"/>
      <c r="H115" s="38">
        <f>SUM(H99:H114)</f>
        <v>17020.13</v>
      </c>
      <c r="I115" s="39">
        <f>SUM(I99:I114)</f>
        <v>17104.875</v>
      </c>
      <c r="J115" s="30">
        <f t="shared" si="4"/>
        <v>-84.74499999999898</v>
      </c>
      <c r="K115" s="1"/>
      <c r="L115" s="1"/>
      <c r="M115" s="1"/>
      <c r="N115" s="1"/>
    </row>
    <row r="116" spans="1:14" ht="12.75">
      <c r="A116" s="1"/>
      <c r="B116" s="3"/>
      <c r="C116" s="1"/>
      <c r="D116" s="7"/>
      <c r="E116" s="7"/>
      <c r="F116" s="7"/>
      <c r="G116" s="7"/>
      <c r="H116" s="30"/>
      <c r="I116" s="30"/>
      <c r="J116" s="30"/>
      <c r="K116" s="1"/>
      <c r="L116" s="1"/>
      <c r="M116" s="1"/>
      <c r="N116" s="1"/>
    </row>
    <row r="117" spans="1:14" ht="12.75">
      <c r="A117" s="1"/>
      <c r="B117" s="3"/>
      <c r="C117" s="1"/>
      <c r="D117" s="7"/>
      <c r="E117" s="7"/>
      <c r="F117" s="7"/>
      <c r="G117" s="7"/>
      <c r="H117" s="30"/>
      <c r="I117" s="30"/>
      <c r="J117" s="30"/>
      <c r="K117" s="1"/>
      <c r="L117" s="1"/>
      <c r="M117" s="1"/>
      <c r="N117" s="1"/>
    </row>
    <row r="119" ht="13.5" thickBot="1"/>
    <row r="120" spans="1:10" ht="12.75">
      <c r="A120" s="12" t="s">
        <v>2</v>
      </c>
      <c r="B120" s="13" t="s">
        <v>9</v>
      </c>
      <c r="C120" s="13" t="s">
        <v>8</v>
      </c>
      <c r="D120" s="22" t="s">
        <v>4</v>
      </c>
      <c r="E120" s="13"/>
      <c r="F120" s="13" t="s">
        <v>6</v>
      </c>
      <c r="G120" s="13"/>
      <c r="H120" s="26" t="s">
        <v>15</v>
      </c>
      <c r="I120" s="27" t="s">
        <v>13</v>
      </c>
      <c r="J120" s="1"/>
    </row>
    <row r="121" spans="1:10" ht="13.5" thickBot="1">
      <c r="A121" s="17" t="s">
        <v>3</v>
      </c>
      <c r="B121" s="18" t="s">
        <v>10</v>
      </c>
      <c r="C121" s="18" t="s">
        <v>7</v>
      </c>
      <c r="D121" s="24" t="s">
        <v>5</v>
      </c>
      <c r="E121" s="24" t="s">
        <v>11</v>
      </c>
      <c r="F121" s="24" t="s">
        <v>12</v>
      </c>
      <c r="G121" s="24" t="s">
        <v>11</v>
      </c>
      <c r="H121" s="25" t="s">
        <v>14</v>
      </c>
      <c r="I121" s="28" t="s">
        <v>14</v>
      </c>
      <c r="J121" s="7"/>
    </row>
    <row r="122" spans="1:10" ht="12.75">
      <c r="A122" s="12"/>
      <c r="B122" s="31"/>
      <c r="C122" s="13"/>
      <c r="D122" s="22">
        <v>1</v>
      </c>
      <c r="E122" s="22"/>
      <c r="F122" s="22"/>
      <c r="G122" s="22"/>
      <c r="H122" s="32"/>
      <c r="I122" s="36">
        <f>(E122+G122)/2*F122</f>
        <v>0</v>
      </c>
      <c r="J122" s="30">
        <f>H122-I122</f>
        <v>0</v>
      </c>
    </row>
    <row r="123" spans="1:10" ht="12.75">
      <c r="A123" s="15"/>
      <c r="B123" s="34"/>
      <c r="C123" s="4"/>
      <c r="D123" s="5">
        <v>2</v>
      </c>
      <c r="E123" s="5"/>
      <c r="F123" s="5"/>
      <c r="G123" s="5"/>
      <c r="H123" s="35"/>
      <c r="I123" s="36">
        <f>(E123+G123)/2*F123</f>
        <v>0</v>
      </c>
      <c r="J123" s="30">
        <f>H123-I123</f>
        <v>0</v>
      </c>
    </row>
    <row r="124" spans="9:10" ht="12.75">
      <c r="I124" s="36">
        <f>(E124+G124)/2*F124</f>
        <v>0</v>
      </c>
      <c r="J124" s="30">
        <f>H124-I124</f>
        <v>0</v>
      </c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1"/>
  <headerFooter alignWithMargins="0">
    <oddFooter xml:space="preserve">&amp;C&amp;"Times New Roman,fed"&amp;14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</dc:creator>
  <cp:keywords/>
  <dc:description/>
  <cp:lastModifiedBy>Jørgen JespersenPackard Bell NEC, Inc.</cp:lastModifiedBy>
  <cp:lastPrinted>2001-04-11T08:58:38Z</cp:lastPrinted>
  <dcterms:created xsi:type="dcterms:W3CDTF">2001-04-09T08:25:54Z</dcterms:created>
  <dcterms:modified xsi:type="dcterms:W3CDTF">2002-12-28T13:06:01Z</dcterms:modified>
  <cp:category/>
  <cp:version/>
  <cp:contentType/>
  <cp:contentStatus/>
</cp:coreProperties>
</file>